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tchko\Desktop\"/>
    </mc:Choice>
  </mc:AlternateContent>
  <bookViews>
    <workbookView xWindow="0" yWindow="0" windowWidth="25050" windowHeight="9690"/>
  </bookViews>
  <sheets>
    <sheet name="SLP Workload Caseload" sheetId="1" r:id="rId1"/>
  </sheets>
  <calcPr calcId="162913"/>
</workbook>
</file>

<file path=xl/calcChain.xml><?xml version="1.0" encoding="utf-8"?>
<calcChain xmlns="http://schemas.openxmlformats.org/spreadsheetml/2006/main">
  <c r="O33" i="1" l="1"/>
  <c r="O15" i="1"/>
  <c r="O21" i="1"/>
  <c r="O17" i="1"/>
  <c r="O16" i="1"/>
  <c r="O37" i="1"/>
  <c r="O31" i="1"/>
  <c r="O30" i="1"/>
  <c r="O29" i="1"/>
  <c r="O28" i="1"/>
  <c r="O26" i="1"/>
  <c r="O25" i="1"/>
  <c r="O24" i="1"/>
  <c r="O23" i="1"/>
  <c r="O22" i="1"/>
  <c r="O20" i="1"/>
  <c r="O19" i="1"/>
  <c r="O18" i="1"/>
  <c r="O32" i="1"/>
</calcChain>
</file>

<file path=xl/sharedStrings.xml><?xml version="1.0" encoding="utf-8"?>
<sst xmlns="http://schemas.openxmlformats.org/spreadsheetml/2006/main" count="61" uniqueCount="54">
  <si>
    <t>SLP:_________________________________________________School(s):_______________________________________________ Date:______________</t>
  </si>
  <si>
    <r>
      <rPr>
        <b/>
        <sz val="12"/>
        <color indexed="8"/>
        <rFont val="Calibri"/>
      </rPr>
      <t>STANDARD VALUES</t>
    </r>
    <r>
      <rPr>
        <b/>
        <sz val="12"/>
        <color indexed="8"/>
        <rFont val="Calibri"/>
      </rPr>
      <t xml:space="preserve">      </t>
    </r>
  </si>
  <si>
    <t>(A time study is optimal to determine standard values for services provided. Once the study is completed insert each value in the yellow boxes below or use the figures in the box to the right.)</t>
  </si>
  <si>
    <t>Minutes</t>
  </si>
  <si>
    <t>*Sample Standard values for SLPs</t>
  </si>
  <si>
    <t>Standard min/initial ETR</t>
  </si>
  <si>
    <t>Standard min/reevaluation</t>
  </si>
  <si>
    <t>Standard min/IEP speech as primary</t>
  </si>
  <si>
    <t>Standard min/IEP speech only</t>
  </si>
  <si>
    <t>Standard min/IEP speech related</t>
  </si>
  <si>
    <t>Standard min/progress report or interim report</t>
  </si>
  <si>
    <t>Standard min/week for Medicaid documentation</t>
  </si>
  <si>
    <t>Standard min/screening</t>
  </si>
  <si>
    <t>Standard min/week for 1 FTE</t>
  </si>
  <si>
    <t>WORKLOAD CALCULATOR</t>
  </si>
  <si>
    <t>Number or Minutes</t>
  </si>
  <si>
    <t>Minutes per Week</t>
  </si>
  <si>
    <t>1.     Direct service minutes for the week as required per IEP in groups per schedule (only IEP students)</t>
  </si>
  <si>
    <t>2.     Number of Initial ETRS per year</t>
  </si>
  <si>
    <t>3.     Number of re-evaluations per year</t>
  </si>
  <si>
    <t>4.     Number of IEPs Speech Primary per year</t>
  </si>
  <si>
    <t>5.     Number of IEPs Speech Related Service per year</t>
  </si>
  <si>
    <t>6.     Number of screenings per year</t>
  </si>
  <si>
    <t>7.     Number of minutes in Staff Meetings per year</t>
  </si>
  <si>
    <t>8.     Number of minutes in intervention/consultation meetings per year (RtI meetings/sessions)</t>
  </si>
  <si>
    <t>9.     Minutes spent emailing, phoning, parents, parent conferences, SSI paperwork minutes per year</t>
  </si>
  <si>
    <t>10.   Number of progress reports or interims per year</t>
  </si>
  <si>
    <t xml:space="preserve">11.   Minutes per week making materials, programming devices, planning </t>
  </si>
  <si>
    <t>12.   Minutes per week for Medicaid documentation</t>
  </si>
  <si>
    <t>13.   Minutes per week for transition and travel between buildings</t>
  </si>
  <si>
    <t>14.   Minutes per year in Professional Development</t>
  </si>
  <si>
    <t>15.   Lunch periods per week</t>
  </si>
  <si>
    <t xml:space="preserve">16.   Minutes per week mentoring/supervising </t>
  </si>
  <si>
    <t>17.   Minutes per week in building duties</t>
  </si>
  <si>
    <r>
      <rPr>
        <sz val="11"/>
        <color indexed="8"/>
        <rFont val="Calibri"/>
      </rPr>
      <t>Total Minutes per week -</t>
    </r>
    <r>
      <rPr>
        <sz val="11"/>
        <color indexed="10"/>
        <rFont val="Calibri"/>
      </rPr>
      <t xml:space="preserve"> This calculation</t>
    </r>
    <r>
      <rPr>
        <sz val="11"/>
        <color indexed="8"/>
        <rFont val="Calibri"/>
      </rPr>
      <t xml:space="preserve"> </t>
    </r>
    <r>
      <rPr>
        <sz val="11"/>
        <color indexed="10"/>
        <rFont val="Calibri"/>
      </rPr>
      <t>reduces time spent to minutes per week</t>
    </r>
  </si>
  <si>
    <r>
      <rPr>
        <sz val="11"/>
        <color indexed="8"/>
        <rFont val="Calibri"/>
      </rPr>
      <t xml:space="preserve">Estimated FTE Needed for This Workload - </t>
    </r>
    <r>
      <rPr>
        <sz val="11"/>
        <color indexed="10"/>
        <rFont val="Calibri"/>
      </rPr>
      <t>Then divides by the number of available minutes in order to determine the FTE required to serve this workload.</t>
    </r>
  </si>
  <si>
    <t>CASELOAD CALCULATOR:</t>
  </si>
  <si>
    <t>Insert the number of students per category. Weights apply to a mixed speech/language school-age caseload only; green boxes are weighted at 1.6.</t>
  </si>
  <si>
    <t>SLP NAME</t>
  </si>
  <si>
    <t>01-MD</t>
  </si>
  <si>
    <t>02-Deaf Blind</t>
  </si>
  <si>
    <t>03-HH/    Deaf</t>
  </si>
  <si>
    <t>04-Visually Impaired</t>
  </si>
  <si>
    <t>05-SLI</t>
  </si>
  <si>
    <t>06-OH</t>
  </si>
  <si>
    <t>08-ED</t>
  </si>
  <si>
    <t>09-ID</t>
  </si>
  <si>
    <t>10-SLD</t>
  </si>
  <si>
    <t>12-Autism</t>
  </si>
  <si>
    <t>13-TBI</t>
  </si>
  <si>
    <t>14-OHI</t>
  </si>
  <si>
    <t>16-Pre-school</t>
  </si>
  <si>
    <t>Weighted Caseload</t>
  </si>
  <si>
    <t>WORKLOAD CALCULATOR (Enter your data and 'save as' your own file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</si>
</sst>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Arial"/>
    </font>
    <font>
      <b/>
      <sz val="12"/>
      <color indexed="8"/>
      <name val="Calibri"/>
    </font>
    <font>
      <sz val="11"/>
      <color indexed="10"/>
      <name val="Calibri"/>
    </font>
    <font>
      <sz val="11"/>
      <name val="Arial"/>
    </font>
    <font>
      <sz val="11"/>
      <color indexed="8"/>
      <name val="Calibri"/>
    </font>
    <font>
      <sz val="11"/>
      <color theme="1"/>
      <name val="Calibri"/>
    </font>
    <font>
      <sz val="14"/>
      <color theme="1"/>
      <name val="Calibri"/>
    </font>
    <font>
      <b/>
      <sz val="12"/>
      <color rgb="FF000000"/>
      <name val="Calibri"/>
    </font>
    <font>
      <b/>
      <u/>
      <sz val="12"/>
      <color theme="1"/>
      <name val="Calibri"/>
    </font>
    <font>
      <b/>
      <sz val="11"/>
      <color theme="1"/>
      <name val="Calibri"/>
    </font>
    <font>
      <sz val="11"/>
      <color rgb="FFFF0000"/>
      <name val="Calibri"/>
    </font>
    <font>
      <b/>
      <sz val="11"/>
      <color rgb="FFFF0000"/>
      <name val="Calibri"/>
    </font>
    <font>
      <b/>
      <sz val="11"/>
      <color rgb="FF000000"/>
      <name val="Arial"/>
    </font>
    <font>
      <b/>
      <sz val="10"/>
      <color theme="1"/>
      <name val="Arial"/>
    </font>
    <font>
      <sz val="11"/>
      <color rgb="FF000000"/>
      <name val="Calibri"/>
    </font>
    <font>
      <sz val="11"/>
      <color theme="1"/>
      <name val="Calibri"/>
      <family val="2"/>
    </font>
    <font>
      <b/>
      <sz val="12"/>
      <color theme="1"/>
      <name val="Calibri"/>
    </font>
    <font>
      <b/>
      <sz val="14"/>
      <color theme="1"/>
      <name val="Calibri"/>
    </font>
  </fonts>
  <fills count="15">
    <fill>
      <patternFill patternType="none"/>
    </fill>
    <fill>
      <patternFill patternType="gray125"/>
    </fill>
    <fill>
      <patternFill patternType="solid">
        <fgColor rgb="FFFFF2CC"/>
        <bgColor rgb="FFFFF2CC"/>
      </patternFill>
    </fill>
    <fill>
      <patternFill patternType="solid">
        <fgColor rgb="FFD0E0E3"/>
        <bgColor rgb="FFD0E0E3"/>
      </patternFill>
    </fill>
    <fill>
      <patternFill patternType="solid">
        <fgColor rgb="FFA2C4C9"/>
        <bgColor rgb="FFA2C4C9"/>
      </patternFill>
    </fill>
    <fill>
      <patternFill patternType="solid">
        <fgColor rgb="FF6FA8DC"/>
        <bgColor rgb="FF6FA8DC"/>
      </patternFill>
    </fill>
    <fill>
      <patternFill patternType="solid">
        <fgColor rgb="FF6D9EEB"/>
        <bgColor rgb="FF6D9EEB"/>
      </patternFill>
    </fill>
    <fill>
      <patternFill patternType="solid">
        <fgColor rgb="FFCFE2F3"/>
        <bgColor rgb="FFCFE2F3"/>
      </patternFill>
    </fill>
    <fill>
      <patternFill patternType="solid">
        <fgColor rgb="FF76A5AF"/>
        <bgColor rgb="FF76A5AF"/>
      </patternFill>
    </fill>
    <fill>
      <patternFill patternType="solid">
        <fgColor rgb="FF9FC5E8"/>
        <bgColor rgb="FF9FC5E8"/>
      </patternFill>
    </fill>
    <fill>
      <patternFill patternType="solid">
        <fgColor theme="0"/>
        <bgColor theme="0"/>
      </patternFill>
    </fill>
    <fill>
      <patternFill patternType="solid">
        <fgColor rgb="FFD9EAD3"/>
        <bgColor rgb="FFD9EAD3"/>
      </patternFill>
    </fill>
    <fill>
      <patternFill patternType="solid">
        <fgColor rgb="FFD9D2E9"/>
        <bgColor rgb="FFD9D2E9"/>
      </patternFill>
    </fill>
    <fill>
      <patternFill patternType="solid">
        <fgColor rgb="FFFFFF00"/>
        <bgColor rgb="FFFFFF00"/>
      </patternFill>
    </fill>
    <fill>
      <patternFill patternType="solid">
        <fgColor rgb="FFFCE5CD"/>
        <bgColor rgb="FFFCE5CD"/>
      </patternFill>
    </fill>
  </fills>
  <borders count="29">
    <border>
      <left/>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97">
    <xf numFmtId="0" fontId="0" fillId="0" borderId="0" xfId="0" applyFont="1" applyAlignment="1"/>
    <xf numFmtId="1" fontId="5" fillId="2" borderId="1" xfId="0" applyNumberFormat="1" applyFont="1" applyFill="1" applyBorder="1" applyProtection="1"/>
    <xf numFmtId="0" fontId="6" fillId="0" borderId="0" xfId="0" applyFont="1" applyProtection="1">
      <protection locked="0"/>
    </xf>
    <xf numFmtId="0" fontId="0" fillId="0" borderId="0" xfId="0" applyFont="1" applyAlignment="1" applyProtection="1">
      <protection locked="0"/>
    </xf>
    <xf numFmtId="0" fontId="7" fillId="0" borderId="2" xfId="0" applyFont="1" applyBorder="1" applyProtection="1">
      <protection locked="0"/>
    </xf>
    <xf numFmtId="0" fontId="8" fillId="0" borderId="0" xfId="0" applyFont="1" applyProtection="1">
      <protection locked="0"/>
    </xf>
    <xf numFmtId="0" fontId="5" fillId="0" borderId="0" xfId="0" applyFont="1" applyProtection="1">
      <protection locked="0"/>
    </xf>
    <xf numFmtId="0" fontId="5" fillId="3" borderId="3" xfId="0" applyFont="1" applyFill="1" applyBorder="1" applyProtection="1">
      <protection locked="0"/>
    </xf>
    <xf numFmtId="0" fontId="5" fillId="3" borderId="1" xfId="0" applyFont="1" applyFill="1" applyBorder="1" applyProtection="1">
      <protection locked="0"/>
    </xf>
    <xf numFmtId="0" fontId="5" fillId="2" borderId="4" xfId="0" applyFont="1" applyFill="1" applyBorder="1" applyAlignment="1" applyProtection="1">
      <protection locked="0"/>
    </xf>
    <xf numFmtId="0" fontId="5" fillId="3" borderId="5" xfId="0" applyFont="1" applyFill="1" applyBorder="1" applyProtection="1">
      <protection locked="0"/>
    </xf>
    <xf numFmtId="0" fontId="5" fillId="3" borderId="6" xfId="0" applyFont="1" applyFill="1" applyBorder="1" applyProtection="1">
      <protection locked="0"/>
    </xf>
    <xf numFmtId="0" fontId="5" fillId="3" borderId="6" xfId="0" applyFont="1" applyFill="1" applyBorder="1" applyAlignment="1" applyProtection="1">
      <alignment horizontal="left" vertical="top" wrapText="1"/>
      <protection locked="0"/>
    </xf>
    <xf numFmtId="0" fontId="5" fillId="3" borderId="7" xfId="0" applyFont="1" applyFill="1" applyBorder="1" applyProtection="1">
      <protection locked="0"/>
    </xf>
    <xf numFmtId="0" fontId="5" fillId="4" borderId="8" xfId="0" applyFont="1" applyFill="1" applyBorder="1" applyProtection="1">
      <protection locked="0"/>
    </xf>
    <xf numFmtId="0" fontId="5" fillId="4" borderId="3" xfId="0" applyFont="1" applyFill="1" applyBorder="1" applyProtection="1">
      <protection locked="0"/>
    </xf>
    <xf numFmtId="0" fontId="5" fillId="4" borderId="1" xfId="0" applyFont="1" applyFill="1" applyBorder="1" applyProtection="1">
      <protection locked="0"/>
    </xf>
    <xf numFmtId="0" fontId="5" fillId="2" borderId="4" xfId="0" applyFont="1" applyFill="1" applyBorder="1" applyProtection="1">
      <protection locked="0"/>
    </xf>
    <xf numFmtId="0" fontId="5" fillId="4" borderId="9" xfId="0" applyFont="1" applyFill="1" applyBorder="1" applyProtection="1">
      <protection locked="0"/>
    </xf>
    <xf numFmtId="0" fontId="5" fillId="4" borderId="0" xfId="0" applyFont="1" applyFill="1" applyProtection="1">
      <protection locked="0"/>
    </xf>
    <xf numFmtId="0" fontId="5" fillId="4" borderId="10" xfId="0" applyFont="1" applyFill="1" applyBorder="1" applyProtection="1">
      <protection locked="0"/>
    </xf>
    <xf numFmtId="0" fontId="5" fillId="5" borderId="8" xfId="0" applyFont="1" applyFill="1" applyBorder="1" applyProtection="1">
      <protection locked="0"/>
    </xf>
    <xf numFmtId="0" fontId="5" fillId="5" borderId="3" xfId="0" applyFont="1" applyFill="1" applyBorder="1" applyProtection="1">
      <protection locked="0"/>
    </xf>
    <xf numFmtId="0" fontId="5" fillId="5" borderId="1" xfId="0" applyFont="1" applyFill="1" applyBorder="1" applyProtection="1">
      <protection locked="0"/>
    </xf>
    <xf numFmtId="0" fontId="5" fillId="6" borderId="9" xfId="0" applyFont="1" applyFill="1" applyBorder="1" applyProtection="1">
      <protection locked="0"/>
    </xf>
    <xf numFmtId="0" fontId="5" fillId="6" borderId="0" xfId="0" applyFont="1" applyFill="1" applyProtection="1">
      <protection locked="0"/>
    </xf>
    <xf numFmtId="0" fontId="5" fillId="6" borderId="10" xfId="0" applyFont="1" applyFill="1" applyBorder="1" applyProtection="1">
      <protection locked="0"/>
    </xf>
    <xf numFmtId="0" fontId="5" fillId="7" borderId="8" xfId="0" applyFont="1" applyFill="1" applyBorder="1" applyProtection="1">
      <protection locked="0"/>
    </xf>
    <xf numFmtId="0" fontId="5" fillId="7" borderId="3" xfId="0" applyFont="1" applyFill="1" applyBorder="1" applyProtection="1">
      <protection locked="0"/>
    </xf>
    <xf numFmtId="0" fontId="5" fillId="7" borderId="1" xfId="0" applyFont="1" applyFill="1" applyBorder="1" applyProtection="1">
      <protection locked="0"/>
    </xf>
    <xf numFmtId="0" fontId="5" fillId="7" borderId="9" xfId="0" applyFont="1" applyFill="1" applyBorder="1" applyProtection="1">
      <protection locked="0"/>
    </xf>
    <xf numFmtId="0" fontId="5" fillId="7" borderId="0" xfId="0" applyFont="1" applyFill="1" applyProtection="1">
      <protection locked="0"/>
    </xf>
    <xf numFmtId="0" fontId="5" fillId="7" borderId="10" xfId="0" applyFont="1" applyFill="1" applyBorder="1" applyProtection="1">
      <protection locked="0"/>
    </xf>
    <xf numFmtId="0" fontId="5" fillId="8" borderId="8" xfId="0" applyFont="1" applyFill="1" applyBorder="1" applyProtection="1">
      <protection locked="0"/>
    </xf>
    <xf numFmtId="0" fontId="5" fillId="8" borderId="3" xfId="0" applyFont="1" applyFill="1" applyBorder="1" applyProtection="1">
      <protection locked="0"/>
    </xf>
    <xf numFmtId="0" fontId="5" fillId="8" borderId="1" xfId="0" applyFont="1" applyFill="1" applyBorder="1" applyProtection="1">
      <protection locked="0"/>
    </xf>
    <xf numFmtId="0" fontId="5" fillId="8" borderId="10" xfId="0" applyFont="1" applyFill="1" applyBorder="1" applyProtection="1">
      <protection locked="0"/>
    </xf>
    <xf numFmtId="0" fontId="5" fillId="9" borderId="8" xfId="0" applyFont="1" applyFill="1" applyBorder="1" applyProtection="1">
      <protection locked="0"/>
    </xf>
    <xf numFmtId="0" fontId="5" fillId="9" borderId="3" xfId="0" applyFont="1" applyFill="1" applyBorder="1" applyProtection="1">
      <protection locked="0"/>
    </xf>
    <xf numFmtId="0" fontId="5" fillId="9" borderId="1" xfId="0" applyFont="1" applyFill="1" applyBorder="1" applyProtection="1">
      <protection locked="0"/>
    </xf>
    <xf numFmtId="0" fontId="5" fillId="9" borderId="10" xfId="0" applyFont="1" applyFill="1" applyBorder="1" applyProtection="1">
      <protection locked="0"/>
    </xf>
    <xf numFmtId="0" fontId="5" fillId="7" borderId="11" xfId="0" applyFont="1" applyFill="1" applyBorder="1" applyProtection="1">
      <protection locked="0"/>
    </xf>
    <xf numFmtId="0" fontId="5" fillId="7" borderId="12" xfId="0" applyFont="1" applyFill="1" applyBorder="1" applyProtection="1">
      <protection locked="0"/>
    </xf>
    <xf numFmtId="0" fontId="5" fillId="7" borderId="13" xfId="0" applyFont="1" applyFill="1" applyBorder="1" applyProtection="1">
      <protection locked="0"/>
    </xf>
    <xf numFmtId="0" fontId="5" fillId="0" borderId="9" xfId="0" applyFont="1" applyBorder="1" applyProtection="1">
      <protection locked="0"/>
    </xf>
    <xf numFmtId="0" fontId="5" fillId="10" borderId="0" xfId="0" applyFont="1" applyFill="1" applyProtection="1">
      <protection locked="0"/>
    </xf>
    <xf numFmtId="0" fontId="5" fillId="2" borderId="14" xfId="0" applyFont="1" applyFill="1" applyBorder="1" applyProtection="1">
      <protection locked="0"/>
    </xf>
    <xf numFmtId="0" fontId="5" fillId="2" borderId="15" xfId="0" applyFont="1" applyFill="1" applyBorder="1" applyProtection="1">
      <protection locked="0"/>
    </xf>
    <xf numFmtId="0" fontId="5" fillId="2" borderId="16" xfId="0" applyFont="1" applyFill="1" applyBorder="1" applyProtection="1">
      <protection locked="0"/>
    </xf>
    <xf numFmtId="164" fontId="5" fillId="0" borderId="0" xfId="0" applyNumberFormat="1" applyFont="1" applyProtection="1">
      <protection locked="0"/>
    </xf>
    <xf numFmtId="0" fontId="7"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11" fillId="0" borderId="0" xfId="0" applyFont="1" applyProtection="1">
      <protection locked="0"/>
    </xf>
    <xf numFmtId="0" fontId="12" fillId="0" borderId="15" xfId="0" applyFont="1" applyBorder="1" applyAlignment="1" applyProtection="1">
      <alignment horizontal="center" wrapText="1"/>
      <protection locked="0"/>
    </xf>
    <xf numFmtId="0" fontId="13" fillId="11" borderId="17" xfId="0" applyFont="1" applyFill="1" applyBorder="1" applyAlignment="1" applyProtection="1">
      <alignment horizontal="center" wrapText="1"/>
      <protection locked="0"/>
    </xf>
    <xf numFmtId="0" fontId="13" fillId="10" borderId="17" xfId="0" applyFont="1" applyFill="1" applyBorder="1" applyAlignment="1" applyProtection="1">
      <alignment horizontal="center" wrapText="1"/>
      <protection locked="0"/>
    </xf>
    <xf numFmtId="0" fontId="13" fillId="0" borderId="17" xfId="0" applyFont="1" applyBorder="1" applyAlignment="1" applyProtection="1">
      <alignment horizontal="center" wrapText="1"/>
      <protection locked="0"/>
    </xf>
    <xf numFmtId="0" fontId="12" fillId="0" borderId="17" xfId="0" applyFont="1" applyBorder="1" applyAlignment="1" applyProtection="1">
      <alignment horizontal="center" wrapText="1"/>
      <protection locked="0"/>
    </xf>
    <xf numFmtId="0" fontId="5" fillId="0" borderId="18" xfId="0" applyFont="1" applyBorder="1" applyAlignment="1" applyProtection="1">
      <alignment wrapText="1"/>
      <protection locked="0"/>
    </xf>
    <xf numFmtId="0" fontId="14" fillId="11" borderId="19" xfId="0" applyFont="1" applyFill="1" applyBorder="1" applyAlignment="1" applyProtection="1">
      <alignment horizontal="center" wrapText="1"/>
      <protection locked="0"/>
    </xf>
    <xf numFmtId="0" fontId="5" fillId="10" borderId="19" xfId="0" applyFont="1" applyFill="1" applyBorder="1" applyAlignment="1" applyProtection="1">
      <alignment wrapText="1"/>
      <protection locked="0"/>
    </xf>
    <xf numFmtId="0" fontId="5" fillId="0" borderId="19" xfId="0" applyFont="1" applyBorder="1" applyAlignment="1" applyProtection="1">
      <alignment wrapText="1"/>
      <protection locked="0"/>
    </xf>
    <xf numFmtId="0" fontId="5" fillId="11" borderId="19" xfId="0" applyFont="1" applyFill="1" applyBorder="1" applyAlignment="1" applyProtection="1">
      <alignment wrapText="1"/>
      <protection locked="0"/>
    </xf>
    <xf numFmtId="1" fontId="5" fillId="2" borderId="20" xfId="0" applyNumberFormat="1" applyFont="1" applyFill="1" applyBorder="1" applyProtection="1"/>
    <xf numFmtId="1" fontId="5" fillId="2" borderId="21" xfId="0" applyNumberFormat="1" applyFont="1" applyFill="1" applyBorder="1" applyProtection="1"/>
    <xf numFmtId="164" fontId="5" fillId="12" borderId="22" xfId="0" applyNumberFormat="1" applyFont="1" applyFill="1" applyBorder="1" applyProtection="1"/>
    <xf numFmtId="0" fontId="14" fillId="12" borderId="19" xfId="0" applyFont="1" applyFill="1" applyBorder="1" applyAlignment="1" applyProtection="1">
      <alignment horizontal="center" wrapText="1"/>
    </xf>
    <xf numFmtId="0" fontId="15" fillId="3" borderId="8" xfId="0" applyFont="1" applyFill="1" applyBorder="1" applyProtection="1">
      <protection locked="0"/>
    </xf>
    <xf numFmtId="0" fontId="5" fillId="2" borderId="27" xfId="0" applyFont="1" applyFill="1" applyBorder="1" applyProtection="1">
      <protection locked="0"/>
    </xf>
    <xf numFmtId="0" fontId="3" fillId="0" borderId="28" xfId="0" applyFont="1" applyBorder="1" applyProtection="1">
      <protection locked="0"/>
    </xf>
    <xf numFmtId="0" fontId="5" fillId="3" borderId="27" xfId="0" applyFont="1" applyFill="1" applyBorder="1" applyProtection="1">
      <protection locked="0"/>
    </xf>
    <xf numFmtId="0" fontId="5" fillId="14" borderId="8" xfId="0" applyFont="1" applyFill="1" applyBorder="1" applyProtection="1">
      <protection locked="0"/>
    </xf>
    <xf numFmtId="0" fontId="3" fillId="0" borderId="3" xfId="0" applyFont="1" applyBorder="1" applyProtection="1">
      <protection locked="0"/>
    </xf>
    <xf numFmtId="0" fontId="3" fillId="0" borderId="1" xfId="0" applyFont="1" applyBorder="1" applyProtection="1">
      <protection locked="0"/>
    </xf>
    <xf numFmtId="0" fontId="5" fillId="8" borderId="8" xfId="0" applyFont="1" applyFill="1" applyBorder="1" applyProtection="1">
      <protection locked="0"/>
    </xf>
    <xf numFmtId="0" fontId="5" fillId="9" borderId="8" xfId="0" applyFont="1" applyFill="1" applyBorder="1" applyProtection="1">
      <protection locked="0"/>
    </xf>
    <xf numFmtId="0" fontId="5" fillId="4" borderId="8" xfId="0" applyFont="1" applyFill="1" applyBorder="1" applyProtection="1">
      <protection locked="0"/>
    </xf>
    <xf numFmtId="0" fontId="5" fillId="14" borderId="24" xfId="0" applyFont="1" applyFill="1" applyBorder="1" applyProtection="1">
      <protection locked="0"/>
    </xf>
    <xf numFmtId="0" fontId="3" fillId="0" borderId="25" xfId="0" applyFont="1" applyBorder="1" applyProtection="1">
      <protection locked="0"/>
    </xf>
    <xf numFmtId="0" fontId="3" fillId="0" borderId="26" xfId="0" applyFont="1" applyBorder="1" applyProtection="1">
      <protection locked="0"/>
    </xf>
    <xf numFmtId="0" fontId="5" fillId="3" borderId="8" xfId="0" applyFont="1" applyFill="1" applyBorder="1" applyProtection="1">
      <protection locked="0"/>
    </xf>
    <xf numFmtId="0" fontId="5" fillId="5" borderId="8" xfId="0" applyFont="1" applyFill="1" applyBorder="1" applyProtection="1">
      <protection locked="0"/>
    </xf>
    <xf numFmtId="0" fontId="5" fillId="7" borderId="8" xfId="0" applyFont="1" applyFill="1" applyBorder="1" applyProtection="1">
      <protection locked="0"/>
    </xf>
    <xf numFmtId="0" fontId="16" fillId="0" borderId="0" xfId="0" applyFont="1" applyAlignment="1" applyProtection="1">
      <alignment horizontal="center" wrapText="1"/>
      <protection locked="0"/>
    </xf>
    <xf numFmtId="0" fontId="3" fillId="0" borderId="2" xfId="0" applyFont="1" applyBorder="1" applyProtection="1">
      <protection locked="0"/>
    </xf>
    <xf numFmtId="0" fontId="0" fillId="0" borderId="0" xfId="0" applyFont="1" applyAlignment="1" applyProtection="1">
      <protection locked="0"/>
    </xf>
    <xf numFmtId="0" fontId="17" fillId="13" borderId="0" xfId="0" applyFont="1" applyFill="1" applyAlignment="1" applyProtection="1">
      <alignment horizontal="center"/>
      <protection locked="0"/>
    </xf>
    <xf numFmtId="0" fontId="17" fillId="0" borderId="0" xfId="0" applyFont="1" applyAlignment="1" applyProtection="1">
      <alignment horizontal="center"/>
      <protection locked="0"/>
    </xf>
    <xf numFmtId="0" fontId="10" fillId="0" borderId="2" xfId="0" applyFont="1" applyBorder="1" applyAlignment="1" applyProtection="1">
      <alignment wrapText="1"/>
      <protection locked="0"/>
    </xf>
    <xf numFmtId="0" fontId="17" fillId="11" borderId="12" xfId="0" applyFont="1" applyFill="1" applyBorder="1" applyAlignment="1" applyProtection="1">
      <alignment horizontal="center" vertical="top" wrapText="1"/>
      <protection locked="0"/>
    </xf>
    <xf numFmtId="0" fontId="3" fillId="0" borderId="12" xfId="0" applyFont="1" applyBorder="1" applyProtection="1">
      <protection locked="0"/>
    </xf>
    <xf numFmtId="0" fontId="5" fillId="8" borderId="9" xfId="0" applyFont="1" applyFill="1" applyBorder="1" applyAlignment="1" applyProtection="1">
      <alignment wrapText="1"/>
      <protection locked="0"/>
    </xf>
    <xf numFmtId="0" fontId="3" fillId="0" borderId="10" xfId="0" applyFont="1" applyBorder="1" applyProtection="1">
      <protection locked="0"/>
    </xf>
    <xf numFmtId="0" fontId="5" fillId="9" borderId="9" xfId="0" applyFont="1" applyFill="1" applyBorder="1" applyAlignment="1" applyProtection="1">
      <alignment wrapText="1"/>
      <protection locked="0"/>
    </xf>
    <xf numFmtId="0" fontId="7" fillId="0" borderId="9" xfId="0" applyFont="1" applyBorder="1" applyAlignment="1" applyProtection="1">
      <alignment horizontal="center" vertical="center"/>
      <protection locked="0"/>
    </xf>
    <xf numFmtId="0" fontId="3" fillId="0" borderId="23"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O1"/>
    </sheetView>
  </sheetViews>
  <sheetFormatPr defaultColWidth="12.625" defaultRowHeight="15" customHeight="1" x14ac:dyDescent="0.2"/>
  <cols>
    <col min="1" max="1" width="18.25" style="3" customWidth="1"/>
    <col min="2" max="3" width="8" style="3" customWidth="1"/>
    <col min="4" max="4" width="8.75" style="3" customWidth="1"/>
    <col min="5" max="6" width="8" style="3" customWidth="1"/>
    <col min="7" max="7" width="12.125" style="3" customWidth="1"/>
    <col min="8" max="8" width="9.5" style="3" customWidth="1"/>
    <col min="9" max="9" width="11.375" style="3" customWidth="1"/>
    <col min="10" max="10" width="9.25" style="3" customWidth="1"/>
    <col min="11" max="11" width="11.25" style="3" customWidth="1"/>
    <col min="12" max="12" width="7.625" style="3" customWidth="1"/>
    <col min="13" max="13" width="12.625" style="3"/>
    <col min="14" max="14" width="12.125" style="3" customWidth="1"/>
    <col min="15" max="15" width="12.375" style="3" customWidth="1"/>
    <col min="16" max="26" width="8" style="3" customWidth="1"/>
    <col min="27" max="16384" width="12.625" style="3"/>
  </cols>
  <sheetData>
    <row r="1" spans="1:26" ht="18.75" x14ac:dyDescent="0.3">
      <c r="A1" s="87" t="s">
        <v>53</v>
      </c>
      <c r="B1" s="86"/>
      <c r="C1" s="86"/>
      <c r="D1" s="86"/>
      <c r="E1" s="86"/>
      <c r="F1" s="86"/>
      <c r="G1" s="86"/>
      <c r="H1" s="86"/>
      <c r="I1" s="86"/>
      <c r="J1" s="86"/>
      <c r="K1" s="86"/>
      <c r="L1" s="86"/>
      <c r="M1" s="86"/>
      <c r="N1" s="86"/>
      <c r="O1" s="86"/>
      <c r="P1" s="2"/>
      <c r="Q1" s="2"/>
      <c r="R1" s="2"/>
      <c r="S1" s="2"/>
      <c r="T1" s="2"/>
      <c r="U1" s="2"/>
      <c r="V1" s="2"/>
      <c r="W1" s="2"/>
      <c r="X1" s="2"/>
      <c r="Y1" s="2"/>
      <c r="Z1" s="2"/>
    </row>
    <row r="2" spans="1:26" ht="18.75" x14ac:dyDescent="0.3">
      <c r="A2" s="88" t="s">
        <v>0</v>
      </c>
      <c r="B2" s="86"/>
      <c r="C2" s="86"/>
      <c r="D2" s="86"/>
      <c r="E2" s="86"/>
      <c r="F2" s="86"/>
      <c r="G2" s="86"/>
      <c r="H2" s="86"/>
      <c r="I2" s="86"/>
      <c r="J2" s="86"/>
      <c r="K2" s="86"/>
      <c r="L2" s="86"/>
      <c r="M2" s="86"/>
      <c r="N2" s="86"/>
      <c r="O2" s="86"/>
      <c r="P2" s="2"/>
      <c r="Q2" s="2"/>
      <c r="R2" s="2"/>
      <c r="S2" s="2"/>
      <c r="T2" s="2"/>
      <c r="U2" s="2"/>
      <c r="V2" s="2"/>
      <c r="W2" s="2"/>
      <c r="X2" s="2"/>
      <c r="Y2" s="2"/>
      <c r="Z2" s="2"/>
    </row>
    <row r="3" spans="1:26" ht="29.25" customHeight="1" x14ac:dyDescent="0.25">
      <c r="A3" s="4" t="s">
        <v>1</v>
      </c>
      <c r="B3" s="89" t="s">
        <v>2</v>
      </c>
      <c r="C3" s="85"/>
      <c r="D3" s="85"/>
      <c r="E3" s="85"/>
      <c r="F3" s="85"/>
      <c r="G3" s="85"/>
      <c r="H3" s="85"/>
      <c r="I3" s="5" t="s">
        <v>3</v>
      </c>
      <c r="J3" s="6"/>
      <c r="K3" s="90" t="s">
        <v>4</v>
      </c>
      <c r="L3" s="91"/>
      <c r="M3" s="91"/>
      <c r="N3" s="91"/>
      <c r="O3" s="91"/>
      <c r="P3" s="6"/>
      <c r="Q3" s="6"/>
      <c r="R3" s="6"/>
      <c r="S3" s="6"/>
      <c r="T3" s="6"/>
      <c r="U3" s="6"/>
      <c r="V3" s="6"/>
      <c r="W3" s="6"/>
      <c r="X3" s="6"/>
      <c r="Y3" s="6"/>
      <c r="Z3" s="6"/>
    </row>
    <row r="4" spans="1:26" x14ac:dyDescent="0.25">
      <c r="A4" s="68" t="s">
        <v>5</v>
      </c>
      <c r="B4" s="7"/>
      <c r="C4" s="7"/>
      <c r="D4" s="7"/>
      <c r="E4" s="7"/>
      <c r="F4" s="7"/>
      <c r="G4" s="7"/>
      <c r="H4" s="8"/>
      <c r="I4" s="9"/>
      <c r="J4" s="6"/>
      <c r="K4" s="10" t="s">
        <v>5</v>
      </c>
      <c r="L4" s="11"/>
      <c r="M4" s="12"/>
      <c r="N4" s="13"/>
      <c r="O4" s="13">
        <v>265</v>
      </c>
      <c r="P4" s="6"/>
      <c r="Q4" s="6"/>
      <c r="R4" s="6"/>
      <c r="S4" s="6"/>
      <c r="T4" s="6"/>
      <c r="U4" s="6"/>
      <c r="V4" s="6"/>
      <c r="W4" s="6"/>
      <c r="X4" s="6"/>
      <c r="Y4" s="6"/>
      <c r="Z4" s="6"/>
    </row>
    <row r="5" spans="1:26" x14ac:dyDescent="0.25">
      <c r="A5" s="14" t="s">
        <v>6</v>
      </c>
      <c r="B5" s="15"/>
      <c r="C5" s="15"/>
      <c r="D5" s="15"/>
      <c r="E5" s="15"/>
      <c r="F5" s="15"/>
      <c r="G5" s="15"/>
      <c r="H5" s="16"/>
      <c r="I5" s="17"/>
      <c r="J5" s="6"/>
      <c r="K5" s="18" t="s">
        <v>6</v>
      </c>
      <c r="L5" s="19"/>
      <c r="M5" s="19"/>
      <c r="N5" s="20"/>
      <c r="O5" s="20">
        <v>210</v>
      </c>
      <c r="P5" s="6"/>
      <c r="Q5" s="6"/>
      <c r="R5" s="6"/>
      <c r="S5" s="6"/>
      <c r="T5" s="6"/>
      <c r="U5" s="6"/>
      <c r="V5" s="6"/>
      <c r="W5" s="6"/>
      <c r="X5" s="6"/>
      <c r="Y5" s="6"/>
      <c r="Z5" s="6"/>
    </row>
    <row r="6" spans="1:26" x14ac:dyDescent="0.25">
      <c r="A6" s="21" t="s">
        <v>7</v>
      </c>
      <c r="B6" s="22"/>
      <c r="C6" s="22"/>
      <c r="D6" s="22"/>
      <c r="E6" s="22"/>
      <c r="F6" s="22"/>
      <c r="G6" s="22"/>
      <c r="H6" s="23"/>
      <c r="I6" s="17"/>
      <c r="J6" s="6"/>
      <c r="K6" s="24" t="s">
        <v>8</v>
      </c>
      <c r="L6" s="25"/>
      <c r="M6" s="25"/>
      <c r="N6" s="26"/>
      <c r="O6" s="26">
        <v>180</v>
      </c>
      <c r="P6" s="6"/>
      <c r="Q6" s="6"/>
      <c r="R6" s="6"/>
      <c r="S6" s="6"/>
      <c r="T6" s="6"/>
      <c r="U6" s="6"/>
      <c r="V6" s="6"/>
      <c r="W6" s="6"/>
      <c r="X6" s="6"/>
      <c r="Y6" s="6"/>
      <c r="Z6" s="6"/>
    </row>
    <row r="7" spans="1:26" x14ac:dyDescent="0.25">
      <c r="A7" s="27" t="s">
        <v>9</v>
      </c>
      <c r="B7" s="28"/>
      <c r="C7" s="28"/>
      <c r="D7" s="28"/>
      <c r="E7" s="28"/>
      <c r="F7" s="28"/>
      <c r="G7" s="28"/>
      <c r="H7" s="29"/>
      <c r="I7" s="17"/>
      <c r="J7" s="6"/>
      <c r="K7" s="30" t="s">
        <v>9</v>
      </c>
      <c r="L7" s="31"/>
      <c r="M7" s="31"/>
      <c r="N7" s="32"/>
      <c r="O7" s="32">
        <v>90</v>
      </c>
      <c r="P7" s="6"/>
      <c r="Q7" s="6"/>
      <c r="R7" s="6"/>
      <c r="S7" s="6"/>
      <c r="T7" s="6"/>
      <c r="U7" s="6"/>
      <c r="V7" s="6"/>
      <c r="W7" s="6"/>
      <c r="X7" s="6"/>
      <c r="Y7" s="6"/>
      <c r="Z7" s="6"/>
    </row>
    <row r="8" spans="1:26" x14ac:dyDescent="0.25">
      <c r="A8" s="33" t="s">
        <v>10</v>
      </c>
      <c r="B8" s="34"/>
      <c r="C8" s="34"/>
      <c r="D8" s="34"/>
      <c r="E8" s="34"/>
      <c r="F8" s="34"/>
      <c r="G8" s="34"/>
      <c r="H8" s="35"/>
      <c r="I8" s="17"/>
      <c r="J8" s="6"/>
      <c r="K8" s="92" t="s">
        <v>10</v>
      </c>
      <c r="L8" s="86"/>
      <c r="M8" s="86"/>
      <c r="N8" s="93"/>
      <c r="O8" s="36">
        <v>20</v>
      </c>
      <c r="P8" s="6"/>
      <c r="Q8" s="6"/>
      <c r="R8" s="6"/>
      <c r="S8" s="6"/>
      <c r="T8" s="6"/>
      <c r="U8" s="6"/>
      <c r="V8" s="6"/>
      <c r="W8" s="6"/>
      <c r="X8" s="6"/>
      <c r="Y8" s="6"/>
      <c r="Z8" s="6"/>
    </row>
    <row r="9" spans="1:26" x14ac:dyDescent="0.25">
      <c r="A9" s="37" t="s">
        <v>11</v>
      </c>
      <c r="B9" s="38"/>
      <c r="C9" s="38"/>
      <c r="D9" s="38"/>
      <c r="E9" s="38"/>
      <c r="F9" s="38"/>
      <c r="G9" s="38"/>
      <c r="H9" s="39"/>
      <c r="I9" s="17"/>
      <c r="J9" s="6"/>
      <c r="K9" s="94" t="s">
        <v>11</v>
      </c>
      <c r="L9" s="86"/>
      <c r="M9" s="86"/>
      <c r="N9" s="93"/>
      <c r="O9" s="40">
        <v>150</v>
      </c>
      <c r="P9" s="6"/>
      <c r="Q9" s="6"/>
      <c r="R9" s="6"/>
      <c r="S9" s="6"/>
      <c r="T9" s="6"/>
      <c r="U9" s="6"/>
      <c r="V9" s="6"/>
      <c r="W9" s="6"/>
      <c r="X9" s="6"/>
      <c r="Y9" s="6"/>
      <c r="Z9" s="6"/>
    </row>
    <row r="10" spans="1:26" x14ac:dyDescent="0.25">
      <c r="A10" s="14" t="s">
        <v>12</v>
      </c>
      <c r="B10" s="15"/>
      <c r="C10" s="15"/>
      <c r="D10" s="15"/>
      <c r="E10" s="15"/>
      <c r="F10" s="15"/>
      <c r="G10" s="15"/>
      <c r="H10" s="16"/>
      <c r="I10" s="17"/>
      <c r="J10" s="6"/>
      <c r="K10" s="18" t="s">
        <v>12</v>
      </c>
      <c r="L10" s="19"/>
      <c r="M10" s="19"/>
      <c r="N10" s="20"/>
      <c r="O10" s="20">
        <v>30</v>
      </c>
      <c r="P10" s="6"/>
      <c r="Q10" s="6"/>
      <c r="R10" s="6"/>
      <c r="S10" s="6"/>
      <c r="T10" s="6"/>
      <c r="U10" s="6"/>
      <c r="V10" s="6"/>
      <c r="W10" s="6"/>
      <c r="X10" s="6"/>
      <c r="Y10" s="6"/>
      <c r="Z10" s="6"/>
    </row>
    <row r="11" spans="1:26" x14ac:dyDescent="0.25">
      <c r="A11" s="27" t="s">
        <v>13</v>
      </c>
      <c r="B11" s="28"/>
      <c r="C11" s="28"/>
      <c r="D11" s="28"/>
      <c r="E11" s="28"/>
      <c r="F11" s="28"/>
      <c r="G11" s="28"/>
      <c r="H11" s="29"/>
      <c r="I11" s="17"/>
      <c r="J11" s="6"/>
      <c r="K11" s="41" t="s">
        <v>13</v>
      </c>
      <c r="L11" s="42"/>
      <c r="M11" s="42"/>
      <c r="N11" s="43"/>
      <c r="O11" s="43">
        <v>2250</v>
      </c>
      <c r="P11" s="6"/>
      <c r="Q11" s="6"/>
      <c r="R11" s="6"/>
      <c r="S11" s="6"/>
      <c r="T11" s="6"/>
      <c r="U11" s="6"/>
      <c r="V11" s="6"/>
      <c r="W11" s="6"/>
      <c r="X11" s="6"/>
      <c r="Y11" s="6"/>
      <c r="Z11" s="6"/>
    </row>
    <row r="12" spans="1:26" x14ac:dyDescent="0.25">
      <c r="A12" s="44"/>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95" t="s">
        <v>14</v>
      </c>
      <c r="B13" s="86"/>
      <c r="C13" s="86"/>
      <c r="D13" s="86"/>
      <c r="E13" s="86"/>
      <c r="F13" s="86"/>
      <c r="G13" s="86"/>
      <c r="H13" s="86"/>
      <c r="I13" s="86"/>
      <c r="J13" s="86"/>
      <c r="K13" s="86"/>
      <c r="L13" s="86"/>
      <c r="M13" s="86"/>
      <c r="N13" s="84" t="s">
        <v>15</v>
      </c>
      <c r="O13" s="84" t="s">
        <v>16</v>
      </c>
      <c r="P13" s="6"/>
      <c r="Q13" s="6"/>
      <c r="R13" s="6"/>
      <c r="S13" s="6"/>
      <c r="T13" s="6"/>
      <c r="U13" s="6"/>
      <c r="V13" s="6"/>
      <c r="W13" s="6"/>
      <c r="X13" s="6"/>
      <c r="Y13" s="6"/>
      <c r="Z13" s="6"/>
    </row>
    <row r="14" spans="1:26" x14ac:dyDescent="0.25">
      <c r="A14" s="96"/>
      <c r="B14" s="85"/>
      <c r="C14" s="85"/>
      <c r="D14" s="85"/>
      <c r="E14" s="85"/>
      <c r="F14" s="85"/>
      <c r="G14" s="85"/>
      <c r="H14" s="85"/>
      <c r="I14" s="85"/>
      <c r="J14" s="85"/>
      <c r="K14" s="85"/>
      <c r="L14" s="85"/>
      <c r="M14" s="85"/>
      <c r="N14" s="85"/>
      <c r="O14" s="86"/>
      <c r="P14" s="6"/>
      <c r="Q14" s="6"/>
      <c r="R14" s="6"/>
      <c r="S14" s="6"/>
      <c r="T14" s="6"/>
      <c r="U14" s="6"/>
      <c r="V14" s="6"/>
      <c r="W14" s="6"/>
      <c r="X14" s="6"/>
      <c r="Y14" s="6"/>
      <c r="Z14" s="6"/>
    </row>
    <row r="15" spans="1:26" x14ac:dyDescent="0.25">
      <c r="A15" s="72" t="s">
        <v>17</v>
      </c>
      <c r="B15" s="73"/>
      <c r="C15" s="73"/>
      <c r="D15" s="73"/>
      <c r="E15" s="73"/>
      <c r="F15" s="73"/>
      <c r="G15" s="73"/>
      <c r="H15" s="73"/>
      <c r="I15" s="73"/>
      <c r="J15" s="73"/>
      <c r="K15" s="73"/>
      <c r="L15" s="73"/>
      <c r="M15" s="74"/>
      <c r="N15" s="17"/>
      <c r="O15" s="1">
        <f>N15</f>
        <v>0</v>
      </c>
      <c r="P15" s="6"/>
      <c r="Q15" s="6"/>
      <c r="R15" s="6"/>
      <c r="S15" s="6"/>
      <c r="T15" s="6"/>
      <c r="U15" s="6"/>
      <c r="V15" s="6"/>
      <c r="W15" s="6"/>
      <c r="X15" s="6"/>
      <c r="Y15" s="6"/>
      <c r="Z15" s="6"/>
    </row>
    <row r="16" spans="1:26" x14ac:dyDescent="0.25">
      <c r="A16" s="81" t="s">
        <v>18</v>
      </c>
      <c r="B16" s="73"/>
      <c r="C16" s="73"/>
      <c r="D16" s="73"/>
      <c r="E16" s="73"/>
      <c r="F16" s="73"/>
      <c r="G16" s="73"/>
      <c r="H16" s="73"/>
      <c r="I16" s="73"/>
      <c r="J16" s="73"/>
      <c r="K16" s="73"/>
      <c r="L16" s="73"/>
      <c r="M16" s="74"/>
      <c r="N16" s="9"/>
      <c r="O16" s="1">
        <f>N16*I4/36</f>
        <v>0</v>
      </c>
      <c r="P16" s="6"/>
      <c r="Q16" s="6"/>
      <c r="R16" s="6"/>
      <c r="S16" s="6"/>
      <c r="T16" s="6"/>
      <c r="U16" s="6"/>
      <c r="V16" s="6"/>
      <c r="W16" s="6"/>
      <c r="X16" s="6"/>
      <c r="Y16" s="6"/>
      <c r="Z16" s="6"/>
    </row>
    <row r="17" spans="1:26" x14ac:dyDescent="0.25">
      <c r="A17" s="77" t="s">
        <v>19</v>
      </c>
      <c r="B17" s="73"/>
      <c r="C17" s="73"/>
      <c r="D17" s="73"/>
      <c r="E17" s="73"/>
      <c r="F17" s="73"/>
      <c r="G17" s="73"/>
      <c r="H17" s="73"/>
      <c r="I17" s="73"/>
      <c r="J17" s="73"/>
      <c r="K17" s="73"/>
      <c r="L17" s="73"/>
      <c r="M17" s="74"/>
      <c r="N17" s="17"/>
      <c r="O17" s="1">
        <f>N17*I5/36</f>
        <v>0</v>
      </c>
      <c r="P17" s="6"/>
      <c r="Q17" s="6"/>
      <c r="R17" s="6"/>
      <c r="S17" s="6"/>
      <c r="T17" s="6"/>
      <c r="U17" s="6"/>
      <c r="V17" s="6"/>
      <c r="W17" s="6"/>
      <c r="X17" s="6"/>
      <c r="Y17" s="6"/>
      <c r="Z17" s="6"/>
    </row>
    <row r="18" spans="1:26" x14ac:dyDescent="0.25">
      <c r="A18" s="82" t="s">
        <v>20</v>
      </c>
      <c r="B18" s="73"/>
      <c r="C18" s="73"/>
      <c r="D18" s="73"/>
      <c r="E18" s="73"/>
      <c r="F18" s="73"/>
      <c r="G18" s="73"/>
      <c r="H18" s="73"/>
      <c r="I18" s="73"/>
      <c r="J18" s="73"/>
      <c r="K18" s="73"/>
      <c r="L18" s="73"/>
      <c r="M18" s="74"/>
      <c r="N18" s="17"/>
      <c r="O18" s="1">
        <f>N18*I6/36</f>
        <v>0</v>
      </c>
      <c r="P18" s="6"/>
      <c r="Q18" s="6"/>
      <c r="R18" s="6"/>
      <c r="S18" s="6"/>
      <c r="T18" s="6"/>
      <c r="U18" s="6"/>
      <c r="V18" s="6"/>
      <c r="W18" s="6"/>
      <c r="X18" s="6"/>
      <c r="Y18" s="6"/>
      <c r="Z18" s="6"/>
    </row>
    <row r="19" spans="1:26" x14ac:dyDescent="0.25">
      <c r="A19" s="83" t="s">
        <v>21</v>
      </c>
      <c r="B19" s="73"/>
      <c r="C19" s="73"/>
      <c r="D19" s="73"/>
      <c r="E19" s="73"/>
      <c r="F19" s="73"/>
      <c r="G19" s="73"/>
      <c r="H19" s="73"/>
      <c r="I19" s="73"/>
      <c r="J19" s="73"/>
      <c r="K19" s="73"/>
      <c r="L19" s="73"/>
      <c r="M19" s="74"/>
      <c r="N19" s="17"/>
      <c r="O19" s="1">
        <f>N19*I7/36</f>
        <v>0</v>
      </c>
      <c r="P19" s="6"/>
      <c r="Q19" s="6"/>
      <c r="R19" s="6"/>
      <c r="S19" s="6"/>
      <c r="T19" s="6"/>
      <c r="U19" s="6"/>
      <c r="V19" s="6"/>
      <c r="W19" s="6"/>
      <c r="X19" s="6"/>
      <c r="Y19" s="6"/>
      <c r="Z19" s="6"/>
    </row>
    <row r="20" spans="1:26" x14ac:dyDescent="0.25">
      <c r="A20" s="77" t="s">
        <v>22</v>
      </c>
      <c r="B20" s="73"/>
      <c r="C20" s="73"/>
      <c r="D20" s="73"/>
      <c r="E20" s="73"/>
      <c r="F20" s="73"/>
      <c r="G20" s="73"/>
      <c r="H20" s="73"/>
      <c r="I20" s="73"/>
      <c r="J20" s="73"/>
      <c r="K20" s="73"/>
      <c r="L20" s="73"/>
      <c r="M20" s="74"/>
      <c r="N20" s="17"/>
      <c r="O20" s="1">
        <f>N20*I10/36</f>
        <v>0</v>
      </c>
      <c r="P20" s="6"/>
      <c r="Q20" s="6"/>
      <c r="R20" s="6"/>
      <c r="S20" s="6"/>
      <c r="T20" s="6"/>
      <c r="U20" s="6"/>
      <c r="V20" s="6"/>
      <c r="W20" s="6"/>
      <c r="X20" s="6"/>
      <c r="Y20" s="6"/>
      <c r="Z20" s="6"/>
    </row>
    <row r="21" spans="1:26" ht="15.75" customHeight="1" x14ac:dyDescent="0.25">
      <c r="A21" s="72" t="s">
        <v>23</v>
      </c>
      <c r="B21" s="73"/>
      <c r="C21" s="73"/>
      <c r="D21" s="73"/>
      <c r="E21" s="73"/>
      <c r="F21" s="73"/>
      <c r="G21" s="73"/>
      <c r="H21" s="73"/>
      <c r="I21" s="73"/>
      <c r="J21" s="73"/>
      <c r="K21" s="73"/>
      <c r="L21" s="73"/>
      <c r="M21" s="74"/>
      <c r="N21" s="17"/>
      <c r="O21" s="1">
        <f>N21/36</f>
        <v>0</v>
      </c>
      <c r="P21" s="6"/>
      <c r="Q21" s="6"/>
      <c r="R21" s="6"/>
      <c r="S21" s="6"/>
      <c r="T21" s="6"/>
      <c r="U21" s="6"/>
      <c r="V21" s="6"/>
      <c r="W21" s="6"/>
      <c r="X21" s="6"/>
      <c r="Y21" s="6"/>
      <c r="Z21" s="6"/>
    </row>
    <row r="22" spans="1:26" ht="15.75" customHeight="1" x14ac:dyDescent="0.25">
      <c r="A22" s="72" t="s">
        <v>24</v>
      </c>
      <c r="B22" s="73"/>
      <c r="C22" s="73"/>
      <c r="D22" s="73"/>
      <c r="E22" s="73"/>
      <c r="F22" s="73"/>
      <c r="G22" s="73"/>
      <c r="H22" s="73"/>
      <c r="I22" s="73"/>
      <c r="J22" s="73"/>
      <c r="K22" s="73"/>
      <c r="L22" s="73"/>
      <c r="M22" s="74"/>
      <c r="N22" s="17"/>
      <c r="O22" s="1">
        <f>N22/36</f>
        <v>0</v>
      </c>
      <c r="P22" s="6"/>
      <c r="Q22" s="6"/>
      <c r="R22" s="6"/>
      <c r="S22" s="6"/>
      <c r="T22" s="6"/>
      <c r="U22" s="6"/>
      <c r="V22" s="6"/>
      <c r="W22" s="6"/>
      <c r="X22" s="6"/>
      <c r="Y22" s="6"/>
      <c r="Z22" s="6"/>
    </row>
    <row r="23" spans="1:26" ht="15.75" customHeight="1" x14ac:dyDescent="0.25">
      <c r="A23" s="72" t="s">
        <v>25</v>
      </c>
      <c r="B23" s="73"/>
      <c r="C23" s="73"/>
      <c r="D23" s="73"/>
      <c r="E23" s="73"/>
      <c r="F23" s="73"/>
      <c r="G23" s="73"/>
      <c r="H23" s="73"/>
      <c r="I23" s="73"/>
      <c r="J23" s="73"/>
      <c r="K23" s="73"/>
      <c r="L23" s="73"/>
      <c r="M23" s="74"/>
      <c r="N23" s="17"/>
      <c r="O23" s="1">
        <f>N23/36</f>
        <v>0</v>
      </c>
      <c r="P23" s="6"/>
      <c r="Q23" s="6"/>
      <c r="R23" s="6"/>
      <c r="S23" s="6"/>
      <c r="T23" s="6"/>
      <c r="U23" s="6"/>
      <c r="V23" s="6"/>
      <c r="W23" s="6"/>
      <c r="X23" s="6"/>
      <c r="Y23" s="6"/>
      <c r="Z23" s="6"/>
    </row>
    <row r="24" spans="1:26" ht="15.75" customHeight="1" x14ac:dyDescent="0.25">
      <c r="A24" s="75" t="s">
        <v>26</v>
      </c>
      <c r="B24" s="73"/>
      <c r="C24" s="73"/>
      <c r="D24" s="73"/>
      <c r="E24" s="73"/>
      <c r="F24" s="73"/>
      <c r="G24" s="73"/>
      <c r="H24" s="73"/>
      <c r="I24" s="73"/>
      <c r="J24" s="73"/>
      <c r="K24" s="73"/>
      <c r="L24" s="73"/>
      <c r="M24" s="74"/>
      <c r="N24" s="17"/>
      <c r="O24" s="1">
        <f>N24*I8/36</f>
        <v>0</v>
      </c>
      <c r="P24" s="6"/>
      <c r="Q24" s="6"/>
      <c r="R24" s="6"/>
      <c r="S24" s="6"/>
      <c r="T24" s="6"/>
      <c r="U24" s="6"/>
      <c r="V24" s="6"/>
      <c r="W24" s="6"/>
      <c r="X24" s="6"/>
      <c r="Y24" s="6"/>
      <c r="Z24" s="6"/>
    </row>
    <row r="25" spans="1:26" ht="15.75" customHeight="1" x14ac:dyDescent="0.25">
      <c r="A25" s="72" t="s">
        <v>27</v>
      </c>
      <c r="B25" s="73"/>
      <c r="C25" s="73"/>
      <c r="D25" s="73"/>
      <c r="E25" s="73"/>
      <c r="F25" s="73"/>
      <c r="G25" s="73"/>
      <c r="H25" s="73"/>
      <c r="I25" s="73"/>
      <c r="J25" s="73"/>
      <c r="K25" s="73"/>
      <c r="L25" s="73"/>
      <c r="M25" s="74"/>
      <c r="N25" s="17"/>
      <c r="O25" s="1">
        <f>N25</f>
        <v>0</v>
      </c>
      <c r="P25" s="6"/>
      <c r="Q25" s="6"/>
      <c r="R25" s="45"/>
      <c r="S25" s="6"/>
      <c r="T25" s="6"/>
      <c r="U25" s="6"/>
      <c r="V25" s="6"/>
      <c r="W25" s="6"/>
      <c r="X25" s="6"/>
      <c r="Y25" s="6"/>
      <c r="Z25" s="6"/>
    </row>
    <row r="26" spans="1:26" ht="15.75" customHeight="1" x14ac:dyDescent="0.25">
      <c r="A26" s="76" t="s">
        <v>28</v>
      </c>
      <c r="B26" s="73"/>
      <c r="C26" s="73"/>
      <c r="D26" s="73"/>
      <c r="E26" s="73"/>
      <c r="F26" s="73"/>
      <c r="G26" s="73"/>
      <c r="H26" s="73"/>
      <c r="I26" s="73"/>
      <c r="J26" s="73"/>
      <c r="K26" s="73"/>
      <c r="L26" s="73"/>
      <c r="M26" s="74"/>
      <c r="N26" s="17"/>
      <c r="O26" s="1">
        <f>N26</f>
        <v>0</v>
      </c>
      <c r="P26" s="6"/>
      <c r="Q26" s="6"/>
      <c r="R26" s="6"/>
      <c r="S26" s="6"/>
      <c r="T26" s="6"/>
      <c r="U26" s="6"/>
      <c r="V26" s="6"/>
      <c r="W26" s="6"/>
      <c r="X26" s="6"/>
      <c r="Y26" s="6"/>
      <c r="Z26" s="6"/>
    </row>
    <row r="27" spans="1:26" ht="15.75" customHeight="1" x14ac:dyDescent="0.25">
      <c r="A27" s="72" t="s">
        <v>29</v>
      </c>
      <c r="B27" s="73"/>
      <c r="C27" s="73"/>
      <c r="D27" s="73"/>
      <c r="E27" s="73"/>
      <c r="F27" s="73"/>
      <c r="G27" s="73"/>
      <c r="H27" s="73"/>
      <c r="I27" s="73"/>
      <c r="J27" s="73"/>
      <c r="K27" s="73"/>
      <c r="L27" s="73"/>
      <c r="M27" s="74"/>
      <c r="N27" s="17"/>
      <c r="O27" s="1">
        <v>0</v>
      </c>
      <c r="P27" s="6"/>
      <c r="Q27" s="6"/>
      <c r="R27" s="6"/>
      <c r="S27" s="6"/>
      <c r="T27" s="6"/>
      <c r="U27" s="6"/>
      <c r="V27" s="6"/>
      <c r="W27" s="6"/>
      <c r="X27" s="6"/>
      <c r="Y27" s="6"/>
      <c r="Z27" s="6"/>
    </row>
    <row r="28" spans="1:26" ht="15.75" customHeight="1" x14ac:dyDescent="0.25">
      <c r="A28" s="72" t="s">
        <v>30</v>
      </c>
      <c r="B28" s="73"/>
      <c r="C28" s="73"/>
      <c r="D28" s="73"/>
      <c r="E28" s="73"/>
      <c r="F28" s="73"/>
      <c r="G28" s="73"/>
      <c r="H28" s="73"/>
      <c r="I28" s="73"/>
      <c r="J28" s="73"/>
      <c r="K28" s="73"/>
      <c r="L28" s="73"/>
      <c r="M28" s="74"/>
      <c r="N28" s="17"/>
      <c r="O28" s="1">
        <f>N28/36</f>
        <v>0</v>
      </c>
      <c r="P28" s="6"/>
      <c r="Q28" s="6"/>
      <c r="R28" s="6"/>
      <c r="S28" s="6"/>
      <c r="T28" s="6"/>
      <c r="U28" s="6"/>
      <c r="V28" s="6"/>
      <c r="W28" s="6"/>
      <c r="X28" s="6"/>
      <c r="Y28" s="6"/>
      <c r="Z28" s="6"/>
    </row>
    <row r="29" spans="1:26" ht="15.75" customHeight="1" x14ac:dyDescent="0.25">
      <c r="A29" s="72" t="s">
        <v>31</v>
      </c>
      <c r="B29" s="73"/>
      <c r="C29" s="73"/>
      <c r="D29" s="73"/>
      <c r="E29" s="73"/>
      <c r="F29" s="73"/>
      <c r="G29" s="73"/>
      <c r="H29" s="73"/>
      <c r="I29" s="73"/>
      <c r="J29" s="73"/>
      <c r="K29" s="73"/>
      <c r="L29" s="73"/>
      <c r="M29" s="74"/>
      <c r="N29" s="17"/>
      <c r="O29" s="1">
        <f>N29*30</f>
        <v>0</v>
      </c>
      <c r="P29" s="6"/>
      <c r="Q29" s="6"/>
      <c r="R29" s="6"/>
      <c r="S29" s="6"/>
      <c r="T29" s="6"/>
      <c r="U29" s="6"/>
      <c r="V29" s="6"/>
      <c r="W29" s="6"/>
      <c r="X29" s="6"/>
      <c r="Y29" s="6"/>
      <c r="Z29" s="6"/>
    </row>
    <row r="30" spans="1:26" ht="15.75" customHeight="1" x14ac:dyDescent="0.25">
      <c r="A30" s="72" t="s">
        <v>32</v>
      </c>
      <c r="B30" s="73"/>
      <c r="C30" s="73"/>
      <c r="D30" s="73"/>
      <c r="E30" s="73"/>
      <c r="F30" s="73"/>
      <c r="G30" s="73"/>
      <c r="H30" s="73"/>
      <c r="I30" s="73"/>
      <c r="J30" s="73"/>
      <c r="K30" s="73"/>
      <c r="L30" s="73"/>
      <c r="M30" s="74"/>
      <c r="N30" s="46"/>
      <c r="O30" s="64">
        <f>N30</f>
        <v>0</v>
      </c>
      <c r="P30" s="6"/>
      <c r="Q30" s="6"/>
      <c r="R30" s="6"/>
      <c r="S30" s="6"/>
      <c r="T30" s="6"/>
      <c r="U30" s="6"/>
      <c r="V30" s="6"/>
      <c r="W30" s="6"/>
      <c r="X30" s="6"/>
      <c r="Y30" s="6"/>
      <c r="Z30" s="6"/>
    </row>
    <row r="31" spans="1:26" ht="15.75" customHeight="1" x14ac:dyDescent="0.25">
      <c r="A31" s="78" t="s">
        <v>33</v>
      </c>
      <c r="B31" s="79"/>
      <c r="C31" s="79"/>
      <c r="D31" s="79"/>
      <c r="E31" s="79"/>
      <c r="F31" s="79"/>
      <c r="G31" s="79"/>
      <c r="H31" s="79"/>
      <c r="I31" s="79"/>
      <c r="J31" s="79"/>
      <c r="K31" s="79"/>
      <c r="L31" s="79"/>
      <c r="M31" s="80"/>
      <c r="N31" s="46"/>
      <c r="O31" s="64">
        <f>N31</f>
        <v>0</v>
      </c>
      <c r="P31" s="6"/>
      <c r="Q31" s="6"/>
      <c r="R31" s="6"/>
      <c r="S31" s="6"/>
      <c r="T31" s="6"/>
      <c r="U31" s="6"/>
      <c r="V31" s="6"/>
      <c r="W31" s="6"/>
      <c r="X31" s="6"/>
      <c r="Y31" s="6"/>
      <c r="Z31" s="6"/>
    </row>
    <row r="32" spans="1:26" ht="15.75" customHeight="1" x14ac:dyDescent="0.25">
      <c r="A32" s="69" t="s">
        <v>34</v>
      </c>
      <c r="B32" s="70"/>
      <c r="C32" s="70"/>
      <c r="D32" s="70"/>
      <c r="E32" s="70"/>
      <c r="F32" s="70"/>
      <c r="G32" s="70"/>
      <c r="H32" s="70"/>
      <c r="I32" s="70"/>
      <c r="J32" s="70"/>
      <c r="K32" s="70"/>
      <c r="L32" s="70"/>
      <c r="M32" s="70"/>
      <c r="N32" s="47"/>
      <c r="O32" s="65">
        <f>SUM(O15:O31)</f>
        <v>0</v>
      </c>
      <c r="P32" s="6"/>
      <c r="Q32" s="6"/>
      <c r="R32" s="6"/>
      <c r="S32" s="6"/>
      <c r="T32" s="6"/>
      <c r="U32" s="6"/>
      <c r="V32" s="6"/>
      <c r="W32" s="6"/>
      <c r="X32" s="6"/>
      <c r="Y32" s="6"/>
      <c r="Z32" s="6"/>
    </row>
    <row r="33" spans="1:26" ht="15.75" customHeight="1" x14ac:dyDescent="0.25">
      <c r="A33" s="71" t="s">
        <v>35</v>
      </c>
      <c r="B33" s="70"/>
      <c r="C33" s="70"/>
      <c r="D33" s="70"/>
      <c r="E33" s="70"/>
      <c r="F33" s="70"/>
      <c r="G33" s="70"/>
      <c r="H33" s="70"/>
      <c r="I33" s="70"/>
      <c r="J33" s="70"/>
      <c r="K33" s="70"/>
      <c r="L33" s="70"/>
      <c r="M33" s="70"/>
      <c r="N33" s="48"/>
      <c r="O33" s="66" t="e">
        <f>O32/I11</f>
        <v>#DIV/0!</v>
      </c>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49"/>
      <c r="M34" s="6"/>
      <c r="N34" s="6"/>
      <c r="O34" s="6"/>
      <c r="P34" s="6"/>
      <c r="Q34" s="6"/>
      <c r="R34" s="6"/>
      <c r="S34" s="6"/>
      <c r="T34" s="6"/>
      <c r="U34" s="6"/>
      <c r="V34" s="6"/>
      <c r="W34" s="6"/>
      <c r="X34" s="6"/>
      <c r="Y34" s="6"/>
      <c r="Z34" s="6"/>
    </row>
    <row r="35" spans="1:26" ht="15.75" customHeight="1" x14ac:dyDescent="0.25">
      <c r="A35" s="50" t="s">
        <v>36</v>
      </c>
      <c r="B35" s="51"/>
      <c r="C35" s="52" t="s">
        <v>37</v>
      </c>
      <c r="D35" s="52"/>
      <c r="E35" s="52"/>
      <c r="F35" s="52"/>
      <c r="G35" s="52"/>
      <c r="H35" s="53"/>
      <c r="I35" s="6"/>
      <c r="J35" s="6"/>
      <c r="K35" s="6"/>
      <c r="L35" s="6"/>
      <c r="M35" s="6"/>
      <c r="N35" s="6"/>
      <c r="O35" s="6"/>
      <c r="P35" s="6"/>
      <c r="Q35" s="6"/>
      <c r="R35" s="6"/>
      <c r="S35" s="6"/>
      <c r="T35" s="6"/>
      <c r="U35" s="6"/>
      <c r="V35" s="6"/>
      <c r="W35" s="6"/>
      <c r="X35" s="6"/>
      <c r="Y35" s="6"/>
      <c r="Z35" s="6"/>
    </row>
    <row r="36" spans="1:26" ht="67.5" customHeight="1" x14ac:dyDescent="0.25">
      <c r="A36" s="54" t="s">
        <v>38</v>
      </c>
      <c r="B36" s="55" t="s">
        <v>39</v>
      </c>
      <c r="C36" s="56" t="s">
        <v>40</v>
      </c>
      <c r="D36" s="55" t="s">
        <v>41</v>
      </c>
      <c r="E36" s="57" t="s">
        <v>42</v>
      </c>
      <c r="F36" s="57" t="s">
        <v>43</v>
      </c>
      <c r="G36" s="55" t="s">
        <v>44</v>
      </c>
      <c r="H36" s="57" t="s">
        <v>45</v>
      </c>
      <c r="I36" s="57" t="s">
        <v>46</v>
      </c>
      <c r="J36" s="57" t="s">
        <v>47</v>
      </c>
      <c r="K36" s="55" t="s">
        <v>48</v>
      </c>
      <c r="L36" s="57" t="s">
        <v>49</v>
      </c>
      <c r="M36" s="55" t="s">
        <v>50</v>
      </c>
      <c r="N36" s="55" t="s">
        <v>51</v>
      </c>
      <c r="O36" s="58" t="s">
        <v>52</v>
      </c>
      <c r="P36" s="6"/>
      <c r="Q36" s="6"/>
      <c r="R36" s="6"/>
      <c r="S36" s="6"/>
      <c r="T36" s="6"/>
      <c r="U36" s="6"/>
      <c r="V36" s="6"/>
      <c r="W36" s="6"/>
      <c r="X36" s="6"/>
      <c r="Y36" s="6"/>
      <c r="Z36" s="6"/>
    </row>
    <row r="37" spans="1:26" ht="15.75" customHeight="1" x14ac:dyDescent="0.25">
      <c r="A37" s="59"/>
      <c r="B37" s="60"/>
      <c r="C37" s="61"/>
      <c r="D37" s="60"/>
      <c r="E37" s="62"/>
      <c r="F37" s="62"/>
      <c r="G37" s="63"/>
      <c r="H37" s="62"/>
      <c r="I37" s="62"/>
      <c r="J37" s="62"/>
      <c r="K37" s="63"/>
      <c r="L37" s="62"/>
      <c r="M37" s="63"/>
      <c r="N37" s="63"/>
      <c r="O37" s="67">
        <f>1.6*(B37+C37+D37+G37+K37+M37+N37)+E37+F37+H37+I37+J37+L37</f>
        <v>0</v>
      </c>
      <c r="P37" s="6"/>
      <c r="Q37" s="6"/>
      <c r="R37" s="6"/>
      <c r="S37" s="6"/>
      <c r="T37" s="6"/>
      <c r="U37" s="6"/>
      <c r="V37" s="6"/>
      <c r="W37" s="6"/>
      <c r="X37" s="6"/>
      <c r="Y37" s="6"/>
      <c r="Z37" s="6"/>
    </row>
    <row r="38" spans="1:26" ht="15.75" customHeight="1" x14ac:dyDescent="0.25">
      <c r="A38" s="51"/>
      <c r="B38" s="6"/>
      <c r="C38" s="6"/>
      <c r="D38" s="6"/>
      <c r="E38" s="6"/>
      <c r="F38" s="6"/>
      <c r="G38" s="6"/>
      <c r="H38" s="6"/>
      <c r="I38" s="6"/>
      <c r="J38" s="6"/>
      <c r="K38" s="6"/>
      <c r="L38" s="6"/>
      <c r="M38" s="6"/>
      <c r="N38" s="6"/>
      <c r="O38" s="6"/>
      <c r="P38" s="6"/>
      <c r="Q38" s="6"/>
      <c r="R38" s="6"/>
      <c r="S38" s="6"/>
      <c r="T38" s="6"/>
      <c r="U38" s="6"/>
      <c r="V38" s="6"/>
      <c r="W38" s="6"/>
      <c r="X38" s="6"/>
      <c r="Y38" s="6"/>
      <c r="Z38" s="6"/>
    </row>
    <row r="39" spans="1:26" ht="19.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C4C5" sheet="1" objects="1" scenarios="1" selectLockedCells="1"/>
  <protectedRanges>
    <protectedRange password="C4C5" sqref="O15:O33" name="Range1"/>
  </protectedRanges>
  <mergeCells count="28">
    <mergeCell ref="N13:N14"/>
    <mergeCell ref="O13:O14"/>
    <mergeCell ref="A1:O1"/>
    <mergeCell ref="A2:O2"/>
    <mergeCell ref="B3:H3"/>
    <mergeCell ref="K3:O3"/>
    <mergeCell ref="K8:N8"/>
    <mergeCell ref="K9:N9"/>
    <mergeCell ref="A13:M14"/>
    <mergeCell ref="A20:M20"/>
    <mergeCell ref="A21:M21"/>
    <mergeCell ref="A29:M29"/>
    <mergeCell ref="A30:M30"/>
    <mergeCell ref="A31:M31"/>
    <mergeCell ref="A15:M15"/>
    <mergeCell ref="A16:M16"/>
    <mergeCell ref="A17:M17"/>
    <mergeCell ref="A18:M18"/>
    <mergeCell ref="A19:M19"/>
    <mergeCell ref="A32:M32"/>
    <mergeCell ref="A33:M33"/>
    <mergeCell ref="A22:M22"/>
    <mergeCell ref="A23:M23"/>
    <mergeCell ref="A24:M24"/>
    <mergeCell ref="A25:M25"/>
    <mergeCell ref="A26:M26"/>
    <mergeCell ref="A27:M27"/>
    <mergeCell ref="A28:M28"/>
  </mergeCells>
  <pageMargins left="0.25" right="0.25" top="0.75" bottom="0.5" header="0" footer="0"/>
  <pageSetup scale="80" orientation="landscape" r:id="rId1"/>
  <headerFooter>
    <oddHeader>&amp;CWORKLOAD/CASELOAD CALCULATORS Slone and Conrad,  updated 2021</oddHeader>
    <oddFooter>&amp;CSlone/Conrad updated March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SLP Workload Caseload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Slone</dc:creator>
  <cp:lastModifiedBy>Tracy Butchko</cp:lastModifiedBy>
  <dcterms:created xsi:type="dcterms:W3CDTF">2014-01-21T03:30:58Z</dcterms:created>
  <dcterms:modified xsi:type="dcterms:W3CDTF">2022-02-22T15:21:02Z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0x0101005E41DAFF6C0D384B99A14E4E02E9C1AB</vt:lpwstr>
  </property>
</Properties>
</file>